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115" windowHeight="10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<sst xmlns="http://schemas.openxmlformats.org/spreadsheetml/2006/main" count="37" uniqueCount="31">
  <si>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Appareil</t>
  </si>
  <si>
    <t>Fuel</t>
  </si>
  <si>
    <t>Vitesse</t>
  </si>
  <si>
    <t>Altitude</t>
  </si>
  <si>
    <t>Autonomie
@current</t>
  </si>
  <si>
    <t>Tas Opti</t>
  </si>
  <si>
    <t>Autonomie
@Opti</t>
  </si>
  <si>
    <t>Spec_TasECO</t>
  </si>
  <si>
    <t>Spec_ConsEco</t>
  </si>
  <si>
    <t>Spec_TasCA</t>
  </si>
  <si>
    <t>Spec_ConsCA</t>
  </si>
  <si>
    <t>A10</t>
  </si>
  <si>
    <t>F15</t>
  </si>
  <si>
    <t>SU33</t>
  </si>
  <si>
    <t>MI29</t>
  </si>
  <si>
    <t>SU27</t>
  </si>
  <si>
    <t>SU25</t>
  </si>
  <si>
    <t>TasEcoAC</t>
  </si>
  <si>
    <t>m/s</t>
  </si>
  <si>
    <t>m/s/m</t>
  </si>
  <si>
    <t>kg/mn</t>
  </si>
  <si>
    <t>m</t>
  </si>
  <si>
    <t>km/h</t>
  </si>
  <si>
    <t>ConsCA</t>
  </si>
  <si>
    <t>ConsoEco</t>
  </si>
  <si>
    <t>mn</t>
  </si>
  <si>
    <t>km</t>
  </si>
  <si>
    <t>Bingo</t>
  </si>
  <si>
    <t>Distance-Home</t>
  </si>
  <si>
    <t>Time-Home</t>
  </si>
  <si>
    <t>kg/km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</si>
</sst>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D3" sqref="D3"/>
    </sheetView>
  </sheetViews>
  <sheetFormatPr defaultColWidth="9.140625" defaultRowHeight="12.75"/>
  <cols>
    <col min="1" max="2" width="20.28125" style="1" customWidth="1"/>
    <col min="3" max="16384" width="9.140625" style="1" customWidth="1"/>
  </cols>
  <sheetData>
    <row r="1" spans="1:8" ht="12.75">
      <c r="A1" s="1" t="s">
        <v>0</v>
      </c>
      <c r="C1" s="1" t="s">
        <v>16</v>
      </c>
      <c r="D1" s="1" t="s">
        <v>15</v>
      </c>
      <c r="E1" s="1" t="s">
        <v>14</v>
      </c>
      <c r="F1" s="1" t="s">
        <v>13</v>
      </c>
      <c r="G1" s="1" t="s">
        <v>11</v>
      </c>
      <c r="H1" s="1" t="s">
        <v>12</v>
      </c>
    </row>
    <row r="2" spans="1:5" ht="12.75">
      <c r="A2" s="1" t="s">
        <v>1</v>
      </c>
      <c r="C2" s="1">
        <v>1075</v>
      </c>
      <c r="E2" s="1">
        <v>3000</v>
      </c>
    </row>
    <row r="3" spans="1:3" ht="12.75">
      <c r="A3" s="1" t="s">
        <v>2</v>
      </c>
      <c r="C3" s="1">
        <v>600</v>
      </c>
    </row>
    <row r="4" spans="1:8" ht="12.75">
      <c r="A4" s="1" t="s">
        <v>3</v>
      </c>
      <c r="B4" s="1" t="s">
        <v>21</v>
      </c>
      <c r="C4" s="1">
        <v>4000</v>
      </c>
      <c r="D4" s="1">
        <v>4000</v>
      </c>
      <c r="E4" s="1">
        <v>4000</v>
      </c>
      <c r="F4" s="1">
        <v>4000</v>
      </c>
      <c r="G4" s="1">
        <v>4000</v>
      </c>
      <c r="H4" s="1">
        <v>4000</v>
      </c>
    </row>
    <row r="5" spans="1:8" ht="25.5">
      <c r="A5" s="4" t="s">
        <v>4</v>
      </c>
      <c r="B5" s="4" t="s">
        <v>25</v>
      </c>
      <c r="C5" s="5">
        <f>+C2/C17*100</f>
        <v>30.714285714285715</v>
      </c>
      <c r="D5" s="5">
        <f>+D2/D17*100</f>
        <v>0</v>
      </c>
      <c r="E5" s="5">
        <f>+E2/E17*100</f>
        <v>113.63636363636364</v>
      </c>
      <c r="F5" s="5">
        <f>+F2/F17*100</f>
        <v>0</v>
      </c>
      <c r="G5" s="5">
        <f>+G2/G17*100</f>
        <v>0</v>
      </c>
      <c r="H5" s="5">
        <f>+H2/H17*100</f>
        <v>0</v>
      </c>
    </row>
    <row r="6" spans="1:8" ht="12.75">
      <c r="A6" s="1" t="s">
        <v>5</v>
      </c>
      <c r="C6" s="2">
        <f>(+C9+C15)/100*3.6</f>
        <v>390.708</v>
      </c>
      <c r="D6" s="2">
        <f>(+D9+D15)/100*3.6</f>
        <v>436.32</v>
      </c>
      <c r="E6" s="2">
        <f>(+E9+E15)/100*3.6</f>
        <v>436.32</v>
      </c>
      <c r="F6" s="2">
        <f>(+F9+F15)/100*3.6</f>
        <v>436.32</v>
      </c>
      <c r="G6" s="2">
        <f>(+G9+G15)/100*3.6</f>
        <v>257.76</v>
      </c>
      <c r="H6" s="2">
        <f>(+H9+H15)/100*3.6</f>
        <v>396</v>
      </c>
    </row>
    <row r="7" spans="1:8" ht="25.5">
      <c r="A7" s="6" t="s">
        <v>6</v>
      </c>
      <c r="B7" s="6" t="s">
        <v>26</v>
      </c>
      <c r="C7" s="7">
        <f>+C5*C6/60</f>
        <v>200.00528571428575</v>
      </c>
      <c r="D7" s="7">
        <f>+D5*D6/60</f>
        <v>0</v>
      </c>
      <c r="E7" s="7">
        <f>+E5*E6/60</f>
        <v>826.3636363636364</v>
      </c>
      <c r="F7" s="7">
        <f>+F5*F6/60</f>
        <v>0</v>
      </c>
      <c r="G7" s="7">
        <f>+G5*G6/60</f>
        <v>0</v>
      </c>
      <c r="H7" s="7">
        <f>+H5*H6/60</f>
        <v>0</v>
      </c>
    </row>
    <row r="9" spans="1:8" ht="12.75">
      <c r="A9" s="1" t="s">
        <v>7</v>
      </c>
      <c r="B9" s="1" t="s">
        <v>18</v>
      </c>
      <c r="C9" s="1">
        <v>9333</v>
      </c>
      <c r="D9" s="1">
        <v>10800</v>
      </c>
      <c r="E9" s="1">
        <v>10800</v>
      </c>
      <c r="F9" s="1">
        <v>10800</v>
      </c>
      <c r="G9" s="1">
        <v>6080</v>
      </c>
      <c r="H9" s="1">
        <v>10000</v>
      </c>
    </row>
    <row r="10" spans="1:8" ht="12.75">
      <c r="A10" s="1" t="s">
        <v>7</v>
      </c>
      <c r="B10" s="1" t="s">
        <v>22</v>
      </c>
      <c r="C10" s="2">
        <f>+C9/100*3.6</f>
        <v>335.988</v>
      </c>
      <c r="D10" s="2">
        <f>+D9/100*3.6</f>
        <v>388.8</v>
      </c>
      <c r="E10" s="2">
        <f>+E9/100*3.6</f>
        <v>388.8</v>
      </c>
      <c r="F10" s="2">
        <f>+F9/100*3.6</f>
        <v>388.8</v>
      </c>
      <c r="G10" s="2">
        <f>+G9/100*3.6</f>
        <v>218.88</v>
      </c>
      <c r="H10" s="2">
        <f>+H9/100*3.6</f>
        <v>360</v>
      </c>
    </row>
    <row r="11" spans="1:8" ht="12.75">
      <c r="A11" s="1" t="s">
        <v>9</v>
      </c>
      <c r="B11" s="1" t="s">
        <v>19</v>
      </c>
      <c r="C11" s="1">
        <v>38</v>
      </c>
      <c r="D11" s="1">
        <v>33</v>
      </c>
      <c r="E11" s="1">
        <v>33</v>
      </c>
      <c r="F11" s="1">
        <v>33</v>
      </c>
      <c r="G11" s="1">
        <v>27</v>
      </c>
      <c r="H11" s="1">
        <v>25</v>
      </c>
    </row>
    <row r="12" spans="1:8" ht="12.75">
      <c r="A12" s="1" t="s">
        <v>8</v>
      </c>
      <c r="B12" s="1" t="s">
        <v>20</v>
      </c>
      <c r="C12" s="1">
        <v>4500</v>
      </c>
      <c r="D12" s="1">
        <v>4500</v>
      </c>
      <c r="E12" s="1">
        <v>2960</v>
      </c>
      <c r="F12" s="1">
        <v>4500</v>
      </c>
      <c r="G12" s="1">
        <v>1980</v>
      </c>
      <c r="H12" s="1">
        <v>2960</v>
      </c>
    </row>
    <row r="13" spans="1:8" ht="12.75">
      <c r="A13" s="1" t="s">
        <v>10</v>
      </c>
      <c r="C13" s="1">
        <v>-25</v>
      </c>
      <c r="D13" s="1">
        <v>-16</v>
      </c>
      <c r="E13" s="1">
        <v>-8</v>
      </c>
      <c r="F13" s="1">
        <v>-16</v>
      </c>
      <c r="G13" s="1">
        <v>-4</v>
      </c>
      <c r="H13" s="1">
        <v>-11</v>
      </c>
    </row>
    <row r="15" spans="1:8" ht="12.75">
      <c r="A15" s="1" t="s">
        <v>17</v>
      </c>
      <c r="B15" s="1" t="s">
        <v>18</v>
      </c>
      <c r="C15" s="1">
        <f>+C11*C4/100</f>
        <v>1520</v>
      </c>
      <c r="D15" s="1">
        <f>+D11*D4/100</f>
        <v>1320</v>
      </c>
      <c r="E15" s="1">
        <f>+E11*E4/100</f>
        <v>1320</v>
      </c>
      <c r="F15" s="1">
        <f>+F11*F4/100</f>
        <v>1320</v>
      </c>
      <c r="G15" s="1">
        <f>+G11*G4/100</f>
        <v>1080</v>
      </c>
      <c r="H15" s="1">
        <f>+H11*H4/100</f>
        <v>1000</v>
      </c>
    </row>
    <row r="16" spans="1:8" ht="12.75">
      <c r="A16" s="1" t="s">
        <v>23</v>
      </c>
      <c r="B16" s="1" t="s">
        <v>20</v>
      </c>
      <c r="C16" s="1">
        <f>+C13*C4/100</f>
        <v>-1000</v>
      </c>
      <c r="D16" s="1">
        <f>+D13*D4/100</f>
        <v>-640</v>
      </c>
      <c r="E16" s="1">
        <f>+E13*E4/100</f>
        <v>-320</v>
      </c>
      <c r="F16" s="1">
        <f>+F13*F4/100</f>
        <v>-640</v>
      </c>
      <c r="G16" s="1">
        <f>+G13*G4/100</f>
        <v>-160</v>
      </c>
      <c r="H16" s="1">
        <f>+H13*H4/100</f>
        <v>-440</v>
      </c>
    </row>
    <row r="17" spans="1:8" ht="12.75">
      <c r="A17" s="3" t="s">
        <v>24</v>
      </c>
      <c r="B17" s="3" t="s">
        <v>20</v>
      </c>
      <c r="C17" s="3">
        <f>+C12+C16</f>
        <v>3500</v>
      </c>
      <c r="D17" s="3">
        <f>+D12+D16</f>
        <v>3860</v>
      </c>
      <c r="E17" s="3">
        <f>+E12+E16</f>
        <v>2640</v>
      </c>
      <c r="F17" s="3">
        <f>+F12+F16</f>
        <v>3860</v>
      </c>
      <c r="G17" s="3">
        <f>+G12+G16</f>
        <v>1820</v>
      </c>
      <c r="H17" s="3">
        <f>+H12+H16</f>
        <v>2520</v>
      </c>
    </row>
    <row r="18" spans="1:8" ht="12.75">
      <c r="A18" s="3"/>
      <c r="B18" s="1" t="s">
        <v>30</v>
      </c>
      <c r="C18" s="8">
        <f>+C17/C6*60/100</f>
        <v>5.3748579501827445</v>
      </c>
      <c r="D18" s="8">
        <f>+D17/D6*60/100</f>
        <v>5.308030803080308</v>
      </c>
      <c r="E18" s="8">
        <f>+E17/E6*60/100</f>
        <v>3.6303630363036303</v>
      </c>
      <c r="F18" s="8">
        <f>+F17/F6*60/100</f>
        <v>5.308030803080308</v>
      </c>
      <c r="G18" s="8">
        <f>+G17/G6*60/100</f>
        <v>4.236499068901304</v>
      </c>
      <c r="H18" s="8">
        <f>+H17/H6*60/100</f>
        <v>3.8181818181818183</v>
      </c>
    </row>
    <row r="20" spans="1:8" ht="12.75">
      <c r="A20" s="1" t="s">
        <v>28</v>
      </c>
      <c r="B20" s="1" t="s">
        <v>26</v>
      </c>
      <c r="C20" s="1">
        <v>200</v>
      </c>
      <c r="D20" s="1">
        <v>200</v>
      </c>
      <c r="E20" s="1">
        <v>200</v>
      </c>
      <c r="F20" s="1">
        <v>200</v>
      </c>
      <c r="G20" s="1">
        <v>200</v>
      </c>
      <c r="H20" s="1">
        <v>200</v>
      </c>
    </row>
    <row r="21" spans="1:8" ht="12.75">
      <c r="A21" s="1" t="s">
        <v>29</v>
      </c>
      <c r="B21" s="1" t="s">
        <v>25</v>
      </c>
      <c r="C21" s="8">
        <f>+C20/C6</f>
        <v>0.5118912333507376</v>
      </c>
      <c r="D21" s="8">
        <f>+D20/D6</f>
        <v>0.4583791712504584</v>
      </c>
      <c r="E21" s="8">
        <f>+E20/E6</f>
        <v>0.4583791712504584</v>
      </c>
      <c r="F21" s="8">
        <f>+F20/F6</f>
        <v>0.4583791712504584</v>
      </c>
      <c r="G21" s="8">
        <f>+G20/G6</f>
        <v>0.7759155803848542</v>
      </c>
      <c r="H21" s="8">
        <f>+H20/H6</f>
        <v>0.5050505050505051</v>
      </c>
    </row>
    <row r="22" spans="1:8" ht="12.75">
      <c r="A22" s="1" t="s">
        <v>27</v>
      </c>
      <c r="C22" s="2">
        <f>+C21*60*C17/100</f>
        <v>1074.971590036549</v>
      </c>
      <c r="D22" s="2">
        <f>+D21*60*D17/100</f>
        <v>1061.6061606160617</v>
      </c>
      <c r="E22" s="2">
        <f>+E21*60*E17/100</f>
        <v>726.072607260726</v>
      </c>
      <c r="F22" s="2">
        <f>+F21*60*F17/100</f>
        <v>1061.6061606160617</v>
      </c>
      <c r="G22" s="2">
        <f>+G21*60*G17/100</f>
        <v>847.2998137802607</v>
      </c>
      <c r="H22" s="2">
        <f>+H21*60*H17/100</f>
        <v>763.6363636363636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Rémi</dc:creator>
  <cp:keywords/>
  <dc:description/>
  <cp:lastModifiedBy>Rémi</cp:lastModifiedBy>
  <dcterms:created xsi:type="dcterms:W3CDTF">2010-01-04T21:21:22Z</dcterms:created>
  <dcterms:modified xsi:type="dcterms:W3CDTF">2010-01-04T23:26:45Z</dcterms:modified>
  <cp:category/>
  <cp:version/>
  <cp:contentType/>
  <cp:contentStatus/>
</cp:coreProperties>
</file>