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tabRatio="417" activeTab="0"/>
  </bookViews>
  <sheets>
    <sheet name="Feuil1" sheetId="1" r:id="rId1"/>
    <sheet name="G-Load" sheetId="2" r:id="rId2"/>
    <sheet name="Turn Radius" sheetId="3" r:id="rId3"/>
    <sheet name="Feuil2" sheetId="4" r:id="rId4"/>
  </sheets>
  <definedNames/>
  <calcPr fullCalcOnLoad="1"/>
</workbook>
</file>

<file path=xl/sharedStrings.xml><?xml version="1.0" encoding="utf-8"?>
<sst xmlns="http://schemas.openxmlformats.org/spreadsheetml/2006/main" count="8" uniqueCount="8">
  <si>
    <t>TAS (Km/h)</t>
  </si>
  <si>
    <t>Bank (°)</t>
  </si>
  <si>
    <t>G-load</t>
  </si>
  <si>
    <t>Rayon (Km)</t>
  </si>
  <si>
    <t>tg(phi)=v²*g/r</t>
  </si>
  <si>
    <t>n=1/cos(phi)</t>
  </si>
  <si>
    <t>Bank</t>
  </si>
  <si>
    <t>G-Load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</si>
</sst>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\°"/>
    <numFmt numFmtId="173" formatCode="0\°"/>
    <numFmt numFmtId="174" formatCode="00\°"/>
    <numFmt numFmtId="175" formatCode="0.0"/>
  </numFmts>
  <fonts count="9">
    <font>
      <sz val="10"/>
      <name val="Arial"/>
      <family val="0"/>
    </font>
    <font>
      <b/>
      <sz val="10"/>
      <name val="Arial"/>
      <family val="2"/>
    </font>
    <font>
      <sz val="16.75"/>
      <name val="Arial"/>
      <family val="0"/>
    </font>
    <font>
      <sz val="19"/>
      <name val="Arial"/>
      <family val="0"/>
    </font>
    <font>
      <b/>
      <sz val="16.75"/>
      <name val="Arial"/>
      <family val="0"/>
    </font>
    <font>
      <b/>
      <sz val="19"/>
      <name val="Arial"/>
      <family val="0"/>
    </font>
    <font>
      <sz val="9"/>
      <name val="Arial"/>
      <family val="2"/>
    </font>
    <font>
      <b/>
      <sz val="23"/>
      <name val="Arial"/>
      <family val="0"/>
    </font>
    <font>
      <b/>
      <sz val="17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73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73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73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/>
    </xf>
    <xf numFmtId="2" fontId="0" fillId="3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/>
    </xf>
    <xf numFmtId="2" fontId="0" fillId="0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Feuil1!$I$4:$I$12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Feuil1!$J$4:$J$12</c:f>
              <c:numCache>
                <c:ptCount val="9"/>
                <c:pt idx="0">
                  <c:v>1.0154266118857451</c:v>
                </c:pt>
                <c:pt idx="1">
                  <c:v>1.064177772475912</c:v>
                </c:pt>
                <c:pt idx="2">
                  <c:v>1.1547005383792515</c:v>
                </c:pt>
                <c:pt idx="3">
                  <c:v>1.3054072893322786</c:v>
                </c:pt>
                <c:pt idx="4">
                  <c:v>1.414213562373095</c:v>
                </c:pt>
                <c:pt idx="5">
                  <c:v>1.5557238268604123</c:v>
                </c:pt>
                <c:pt idx="6">
                  <c:v>1.9999999999999996</c:v>
                </c:pt>
                <c:pt idx="7">
                  <c:v>2.9238044001630863</c:v>
                </c:pt>
                <c:pt idx="8">
                  <c:v>5.758770483143631</c:v>
                </c:pt>
              </c:numCache>
            </c:numRef>
          </c:val>
          <c:smooth val="1"/>
        </c:ser>
        <c:dropLines/>
        <c:axId val="50730896"/>
        <c:axId val="53924881"/>
      </c:lineChart>
      <c:catAx>
        <c:axId val="50730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Bank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0\°" sourceLinked="0"/>
        <c:majorTickMark val="out"/>
        <c:minorTickMark val="none"/>
        <c:tickLblPos val="nextTo"/>
        <c:spPr>
          <a:ln w="3175">
            <a:solidFill/>
          </a:ln>
        </c:spPr>
        <c:crossAx val="53924881"/>
        <c:crosses val="autoZero"/>
        <c:auto val="1"/>
        <c:lblOffset val="100"/>
        <c:noMultiLvlLbl val="0"/>
      </c:catAx>
      <c:valAx>
        <c:axId val="53924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G-Load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730896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CC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latin typeface="Arial"/>
                <a:ea typeface="Arial"/>
                <a:cs typeface="Arial"/>
              </a:rPr>
              <a:t>Turn Radius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075"/>
          <c:w val="0.77775"/>
          <c:h val="0.80875"/>
        </c:manualLayout>
      </c:layout>
      <c:lineChart>
        <c:grouping val="standard"/>
        <c:varyColors val="0"/>
        <c:ser>
          <c:idx val="0"/>
          <c:order val="0"/>
          <c:tx>
            <c:v>780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Feuil1!$C$4:$C$6</c:f>
              <c:numCache>
                <c:ptCount val="3"/>
                <c:pt idx="0">
                  <c:v>30</c:v>
                </c:pt>
                <c:pt idx="1">
                  <c:v>45</c:v>
                </c:pt>
                <c:pt idx="2">
                  <c:v>60</c:v>
                </c:pt>
              </c:numCache>
            </c:numRef>
          </c:cat>
          <c:val>
            <c:numRef>
              <c:f>Feuil1!$D$4:$D$6</c:f>
              <c:numCache>
                <c:ptCount val="3"/>
                <c:pt idx="0">
                  <c:v>7.976526981556573</c:v>
                </c:pt>
                <c:pt idx="1">
                  <c:v>4.605250000000001</c:v>
                </c:pt>
                <c:pt idx="2">
                  <c:v>2.6588423271855253</c:v>
                </c:pt>
              </c:numCache>
            </c:numRef>
          </c:val>
          <c:smooth val="1"/>
        </c:ser>
        <c:ser>
          <c:idx val="5"/>
          <c:order val="1"/>
          <c:tx>
            <c:v>660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Feuil1!$D$7:$D$9</c:f>
              <c:numCache>
                <c:ptCount val="3"/>
                <c:pt idx="0">
                  <c:v>5.71100452525648</c:v>
                </c:pt>
                <c:pt idx="1">
                  <c:v>3.29725</c:v>
                </c:pt>
                <c:pt idx="2">
                  <c:v>1.9036681750854938</c:v>
                </c:pt>
              </c:numCache>
            </c:numRef>
          </c:val>
          <c:smooth val="0"/>
        </c:ser>
        <c:ser>
          <c:idx val="1"/>
          <c:order val="2"/>
          <c:tx>
            <c:v>600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Feuil1!$D$10:$D$12</c:f>
              <c:numCache>
                <c:ptCount val="3"/>
                <c:pt idx="0">
                  <c:v>4.719838450625192</c:v>
                </c:pt>
                <c:pt idx="1">
                  <c:v>2.725000000000001</c:v>
                </c:pt>
                <c:pt idx="2">
                  <c:v>1.5732794835417307</c:v>
                </c:pt>
              </c:numCache>
            </c:numRef>
          </c:val>
          <c:smooth val="1"/>
        </c:ser>
        <c:ser>
          <c:idx val="2"/>
          <c:order val="3"/>
          <c:tx>
            <c:v>550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Feuil1!$D$13:$D$15</c:f>
              <c:numCache>
                <c:ptCount val="3"/>
                <c:pt idx="0">
                  <c:v>3.965975364761445</c:v>
                </c:pt>
                <c:pt idx="1">
                  <c:v>2.2897569444444446</c:v>
                </c:pt>
                <c:pt idx="2">
                  <c:v>1.3219917882538152</c:v>
                </c:pt>
              </c:numCache>
            </c:numRef>
          </c:val>
          <c:smooth val="1"/>
        </c:ser>
        <c:ser>
          <c:idx val="3"/>
          <c:order val="4"/>
          <c:tx>
            <c:v>500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Feuil1!$D$16:$D$18</c:f>
              <c:numCache>
                <c:ptCount val="3"/>
                <c:pt idx="0">
                  <c:v>3.277665590711938</c:v>
                </c:pt>
                <c:pt idx="1">
                  <c:v>1.8923611111111114</c:v>
                </c:pt>
                <c:pt idx="2">
                  <c:v>1.0925551969039795</c:v>
                </c:pt>
              </c:numCache>
            </c:numRef>
          </c:val>
          <c:smooth val="1"/>
        </c:ser>
        <c:ser>
          <c:idx val="4"/>
          <c:order val="5"/>
          <c:tx>
            <c:v>300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Feuil1!$D$19:$D$21</c:f>
              <c:numCache>
                <c:ptCount val="3"/>
                <c:pt idx="0">
                  <c:v>1.179959612656298</c:v>
                </c:pt>
                <c:pt idx="1">
                  <c:v>0.6812500000000002</c:v>
                </c:pt>
                <c:pt idx="2">
                  <c:v>0.3933198708854327</c:v>
                </c:pt>
              </c:numCache>
            </c:numRef>
          </c:val>
          <c:smooth val="1"/>
        </c:ser>
        <c:axId val="15561882"/>
        <c:axId val="5839211"/>
      </c:lineChart>
      <c:catAx>
        <c:axId val="15561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Bank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\°" sourceLinked="0"/>
        <c:majorTickMark val="out"/>
        <c:minorTickMark val="out"/>
        <c:tickLblPos val="nextTo"/>
        <c:crossAx val="5839211"/>
        <c:crosses val="autoZero"/>
        <c:auto val="1"/>
        <c:lblOffset val="100"/>
        <c:noMultiLvlLbl val="0"/>
      </c:catAx>
      <c:valAx>
        <c:axId val="5839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561882"/>
        <c:crossesAt val="1"/>
        <c:crossBetween val="midCat"/>
        <c:dispUnits/>
      </c:valAx>
      <c:spPr>
        <a:gradFill rotWithShape="1">
          <a:gsLst>
            <a:gs pos="0">
              <a:srgbClr val="3366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5"/>
          <c:y val="0.00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76200</xdr:rowOff>
    </xdr:from>
    <xdr:to>
      <xdr:col>8</xdr:col>
      <xdr:colOff>104775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200025" y="76200"/>
        <a:ext cx="60007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8</xdr:col>
      <xdr:colOff>714375</xdr:colOff>
      <xdr:row>46</xdr:row>
      <xdr:rowOff>95250</xdr:rowOff>
    </xdr:to>
    <xdr:graphicFrame>
      <xdr:nvGraphicFramePr>
        <xdr:cNvPr id="1" name="Chart 1"/>
        <xdr:cNvGraphicFramePr/>
      </xdr:nvGraphicFramePr>
      <xdr:xfrm>
        <a:off x="38100" y="38100"/>
        <a:ext cx="6772275" cy="750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15</xdr:row>
      <xdr:rowOff>95250</xdr:rowOff>
    </xdr:from>
    <xdr:to>
      <xdr:col>2</xdr:col>
      <xdr:colOff>495300</xdr:colOff>
      <xdr:row>21</xdr:row>
      <xdr:rowOff>76200</xdr:rowOff>
    </xdr:to>
    <xdr:sp>
      <xdr:nvSpPr>
        <xdr:cNvPr id="1" name="Oval 1"/>
        <xdr:cNvSpPr>
          <a:spLocks noChangeAspect="1"/>
        </xdr:cNvSpPr>
      </xdr:nvSpPr>
      <xdr:spPr>
        <a:xfrm>
          <a:off x="1066800" y="2524125"/>
          <a:ext cx="952500" cy="952500"/>
        </a:xfrm>
        <a:prstGeom prst="ellips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104775</xdr:rowOff>
    </xdr:from>
    <xdr:to>
      <xdr:col>2</xdr:col>
      <xdr:colOff>133350</xdr:colOff>
      <xdr:row>21</xdr:row>
      <xdr:rowOff>57150</xdr:rowOff>
    </xdr:to>
    <xdr:sp>
      <xdr:nvSpPr>
        <xdr:cNvPr id="2" name="Oval 2"/>
        <xdr:cNvSpPr>
          <a:spLocks noChangeAspect="1"/>
        </xdr:cNvSpPr>
      </xdr:nvSpPr>
      <xdr:spPr>
        <a:xfrm>
          <a:off x="1381125" y="3181350"/>
          <a:ext cx="276225" cy="276225"/>
        </a:xfrm>
        <a:prstGeom prst="ellipse">
          <a:avLst/>
        </a:prstGeom>
        <a:noFill/>
        <a:ln w="38100" cmpd="sng">
          <a:solidFill>
            <a:srgbClr val="66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16</xdr:row>
      <xdr:rowOff>104775</xdr:rowOff>
    </xdr:from>
    <xdr:to>
      <xdr:col>2</xdr:col>
      <xdr:colOff>390525</xdr:colOff>
      <xdr:row>21</xdr:row>
      <xdr:rowOff>76200</xdr:rowOff>
    </xdr:to>
    <xdr:sp>
      <xdr:nvSpPr>
        <xdr:cNvPr id="3" name="Oval 3"/>
        <xdr:cNvSpPr>
          <a:spLocks noChangeAspect="1"/>
        </xdr:cNvSpPr>
      </xdr:nvSpPr>
      <xdr:spPr>
        <a:xfrm>
          <a:off x="1133475" y="2695575"/>
          <a:ext cx="781050" cy="781050"/>
        </a:xfrm>
        <a:prstGeom prst="ellipse">
          <a:avLst/>
        </a:prstGeom>
        <a:noFill/>
        <a:ln w="3810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14</xdr:row>
      <xdr:rowOff>85725</xdr:rowOff>
    </xdr:from>
    <xdr:to>
      <xdr:col>2</xdr:col>
      <xdr:colOff>571500</xdr:colOff>
      <xdr:row>21</xdr:row>
      <xdr:rowOff>85725</xdr:rowOff>
    </xdr:to>
    <xdr:sp>
      <xdr:nvSpPr>
        <xdr:cNvPr id="4" name="Oval 4"/>
        <xdr:cNvSpPr>
          <a:spLocks noChangeAspect="1"/>
        </xdr:cNvSpPr>
      </xdr:nvSpPr>
      <xdr:spPr>
        <a:xfrm>
          <a:off x="962025" y="2352675"/>
          <a:ext cx="1133475" cy="113347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13</xdr:row>
      <xdr:rowOff>9525</xdr:rowOff>
    </xdr:from>
    <xdr:to>
      <xdr:col>2</xdr:col>
      <xdr:colOff>685800</xdr:colOff>
      <xdr:row>21</xdr:row>
      <xdr:rowOff>85725</xdr:rowOff>
    </xdr:to>
    <xdr:sp>
      <xdr:nvSpPr>
        <xdr:cNvPr id="5" name="Oval 5"/>
        <xdr:cNvSpPr>
          <a:spLocks noChangeAspect="1"/>
        </xdr:cNvSpPr>
      </xdr:nvSpPr>
      <xdr:spPr>
        <a:xfrm>
          <a:off x="838200" y="2114550"/>
          <a:ext cx="1371600" cy="1371600"/>
        </a:xfrm>
        <a:prstGeom prst="ellipse">
          <a:avLst/>
        </a:prstGeom>
        <a:noFill/>
        <a:ln w="381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9</xdr:row>
      <xdr:rowOff>76200</xdr:rowOff>
    </xdr:from>
    <xdr:to>
      <xdr:col>8</xdr:col>
      <xdr:colOff>238125</xdr:colOff>
      <xdr:row>21</xdr:row>
      <xdr:rowOff>95250</xdr:rowOff>
    </xdr:to>
    <xdr:sp>
      <xdr:nvSpPr>
        <xdr:cNvPr id="6" name="Oval 8"/>
        <xdr:cNvSpPr>
          <a:spLocks noChangeAspect="1"/>
        </xdr:cNvSpPr>
      </xdr:nvSpPr>
      <xdr:spPr>
        <a:xfrm>
          <a:off x="4371975" y="1533525"/>
          <a:ext cx="1962150" cy="1962150"/>
        </a:xfrm>
        <a:prstGeom prst="ellipse">
          <a:avLst/>
        </a:prstGeom>
        <a:noFill/>
        <a:ln w="38100" cmpd="sng">
          <a:solidFill>
            <a:srgbClr val="FFFF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76200</xdr:rowOff>
    </xdr:from>
    <xdr:to>
      <xdr:col>7</xdr:col>
      <xdr:colOff>9525</xdr:colOff>
      <xdr:row>21</xdr:row>
      <xdr:rowOff>76200</xdr:rowOff>
    </xdr:to>
    <xdr:sp>
      <xdr:nvSpPr>
        <xdr:cNvPr id="7" name="Line 9"/>
        <xdr:cNvSpPr>
          <a:spLocks/>
        </xdr:cNvSpPr>
      </xdr:nvSpPr>
      <xdr:spPr>
        <a:xfrm>
          <a:off x="1533525" y="3476625"/>
          <a:ext cx="3810000" cy="0"/>
        </a:xfrm>
        <a:prstGeom prst="line">
          <a:avLst/>
        </a:prstGeom>
        <a:noFill/>
        <a:ln w="285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1</xdr:row>
      <xdr:rowOff>19050</xdr:rowOff>
    </xdr:from>
    <xdr:to>
      <xdr:col>9</xdr:col>
      <xdr:colOff>142875</xdr:colOff>
      <xdr:row>21</xdr:row>
      <xdr:rowOff>95250</xdr:rowOff>
    </xdr:to>
    <xdr:sp>
      <xdr:nvSpPr>
        <xdr:cNvPr id="8" name="Oval 10"/>
        <xdr:cNvSpPr>
          <a:spLocks noChangeAspect="1"/>
        </xdr:cNvSpPr>
      </xdr:nvSpPr>
      <xdr:spPr>
        <a:xfrm>
          <a:off x="3686175" y="180975"/>
          <a:ext cx="3314700" cy="3314700"/>
        </a:xfrm>
        <a:prstGeom prst="ellipse">
          <a:avLst/>
        </a:prstGeom>
        <a:noFill/>
        <a:ln w="38100" cmpd="sng">
          <a:solidFill>
            <a:srgbClr val="3366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6</xdr:row>
      <xdr:rowOff>142875</xdr:rowOff>
    </xdr:from>
    <xdr:to>
      <xdr:col>8</xdr:col>
      <xdr:colOff>438150</xdr:colOff>
      <xdr:row>21</xdr:row>
      <xdr:rowOff>85725</xdr:rowOff>
    </xdr:to>
    <xdr:sp>
      <xdr:nvSpPr>
        <xdr:cNvPr id="9" name="Oval 11"/>
        <xdr:cNvSpPr>
          <a:spLocks noChangeAspect="1"/>
        </xdr:cNvSpPr>
      </xdr:nvSpPr>
      <xdr:spPr>
        <a:xfrm>
          <a:off x="4162425" y="1114425"/>
          <a:ext cx="2371725" cy="2371725"/>
        </a:xfrm>
        <a:prstGeom prst="ellipse">
          <a:avLst/>
        </a:prstGeom>
        <a:noFill/>
        <a:ln w="381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11</xdr:row>
      <xdr:rowOff>114300</xdr:rowOff>
    </xdr:from>
    <xdr:to>
      <xdr:col>8</xdr:col>
      <xdr:colOff>47625</xdr:colOff>
      <xdr:row>21</xdr:row>
      <xdr:rowOff>76200</xdr:rowOff>
    </xdr:to>
    <xdr:sp>
      <xdr:nvSpPr>
        <xdr:cNvPr id="10" name="Oval 12"/>
        <xdr:cNvSpPr>
          <a:spLocks noChangeAspect="1"/>
        </xdr:cNvSpPr>
      </xdr:nvSpPr>
      <xdr:spPr>
        <a:xfrm>
          <a:off x="4562475" y="1895475"/>
          <a:ext cx="1581150" cy="1581150"/>
        </a:xfrm>
        <a:prstGeom prst="ellipse">
          <a:avLst/>
        </a:prstGeom>
        <a:noFill/>
        <a:ln w="38100" cmpd="sng">
          <a:solidFill>
            <a:srgbClr val="00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18</xdr:row>
      <xdr:rowOff>76200</xdr:rowOff>
    </xdr:from>
    <xdr:to>
      <xdr:col>7</xdr:col>
      <xdr:colOff>247650</xdr:colOff>
      <xdr:row>21</xdr:row>
      <xdr:rowOff>76200</xdr:rowOff>
    </xdr:to>
    <xdr:sp>
      <xdr:nvSpPr>
        <xdr:cNvPr id="11" name="Oval 13"/>
        <xdr:cNvSpPr>
          <a:spLocks noChangeAspect="1"/>
        </xdr:cNvSpPr>
      </xdr:nvSpPr>
      <xdr:spPr>
        <a:xfrm>
          <a:off x="5095875" y="2990850"/>
          <a:ext cx="485775" cy="485775"/>
        </a:xfrm>
        <a:prstGeom prst="ellipse">
          <a:avLst/>
        </a:prstGeom>
        <a:noFill/>
        <a:ln w="38100" cmpd="sng">
          <a:solidFill>
            <a:srgbClr val="6600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30"/>
  <sheetViews>
    <sheetView tabSelected="1" workbookViewId="0" topLeftCell="A1">
      <selection activeCell="I26" sqref="I26"/>
    </sheetView>
  </sheetViews>
  <sheetFormatPr defaultColWidth="11.421875" defaultRowHeight="12.75"/>
  <cols>
    <col min="3" max="3" width="7.7109375" style="0" bestFit="1" customWidth="1"/>
    <col min="5" max="5" width="7.8515625" style="6" customWidth="1"/>
  </cols>
  <sheetData>
    <row r="2" ht="13.5" thickBot="1"/>
    <row r="3" spans="2:10" ht="13.5" thickBot="1">
      <c r="B3" s="1" t="s">
        <v>0</v>
      </c>
      <c r="C3" s="1" t="s">
        <v>1</v>
      </c>
      <c r="D3" s="1" t="s">
        <v>3</v>
      </c>
      <c r="E3" s="1" t="s">
        <v>2</v>
      </c>
      <c r="G3" t="s">
        <v>4</v>
      </c>
      <c r="I3" s="13" t="s">
        <v>6</v>
      </c>
      <c r="J3" s="14" t="s">
        <v>7</v>
      </c>
    </row>
    <row r="4" spans="2:10" ht="12.75">
      <c r="B4" s="2">
        <v>780</v>
      </c>
      <c r="C4" s="4">
        <v>30</v>
      </c>
      <c r="D4" s="3">
        <f>(B4^2/1296)/TAN(C4*PI()/180)*0.00981</f>
        <v>7.976526981556573</v>
      </c>
      <c r="E4" s="5">
        <f>1/COS(C4*PI()/180)</f>
        <v>1.1547005383792515</v>
      </c>
      <c r="I4" s="11">
        <v>10</v>
      </c>
      <c r="J4" s="12">
        <f aca="true" t="shared" si="0" ref="J4:J12">1/COS(I4*PI()/180)</f>
        <v>1.0154266118857451</v>
      </c>
    </row>
    <row r="5" spans="2:10" ht="12.75">
      <c r="B5" s="2">
        <v>780</v>
      </c>
      <c r="C5" s="4">
        <v>45</v>
      </c>
      <c r="D5" s="3">
        <f aca="true" t="shared" si="1" ref="D5:D15">((B5/36)^2)/TAN(C5*PI()/180)*0.00981</f>
        <v>4.605250000000001</v>
      </c>
      <c r="E5" s="5">
        <f aca="true" t="shared" si="2" ref="E5:E15">1/COS(C5*PI()/180)</f>
        <v>1.414213562373095</v>
      </c>
      <c r="G5" t="s">
        <v>5</v>
      </c>
      <c r="I5" s="7">
        <v>20</v>
      </c>
      <c r="J5" s="8">
        <f t="shared" si="0"/>
        <v>1.064177772475912</v>
      </c>
    </row>
    <row r="6" spans="2:10" ht="12.75">
      <c r="B6" s="15">
        <v>780</v>
      </c>
      <c r="C6" s="16">
        <v>60</v>
      </c>
      <c r="D6" s="17">
        <f t="shared" si="1"/>
        <v>2.6588423271855253</v>
      </c>
      <c r="E6" s="18">
        <f t="shared" si="2"/>
        <v>1.9999999999999996</v>
      </c>
      <c r="I6" s="7">
        <v>30</v>
      </c>
      <c r="J6" s="8">
        <f t="shared" si="0"/>
        <v>1.1547005383792515</v>
      </c>
    </row>
    <row r="7" spans="2:10" ht="12.75">
      <c r="B7" s="2">
        <v>660</v>
      </c>
      <c r="C7" s="4">
        <v>30</v>
      </c>
      <c r="D7" s="3">
        <f t="shared" si="1"/>
        <v>5.71100452525648</v>
      </c>
      <c r="E7" s="5">
        <f t="shared" si="2"/>
        <v>1.1547005383792515</v>
      </c>
      <c r="I7" s="7">
        <v>40</v>
      </c>
      <c r="J7" s="8">
        <f t="shared" si="0"/>
        <v>1.3054072893322786</v>
      </c>
    </row>
    <row r="8" spans="2:10" ht="12.75">
      <c r="B8" s="2">
        <v>660</v>
      </c>
      <c r="C8" s="4">
        <v>45</v>
      </c>
      <c r="D8" s="3">
        <f t="shared" si="1"/>
        <v>3.29725</v>
      </c>
      <c r="E8" s="5">
        <f t="shared" si="2"/>
        <v>1.414213562373095</v>
      </c>
      <c r="I8" s="7">
        <v>45</v>
      </c>
      <c r="J8" s="8">
        <f t="shared" si="0"/>
        <v>1.414213562373095</v>
      </c>
    </row>
    <row r="9" spans="2:10" ht="12.75">
      <c r="B9" s="15">
        <v>660</v>
      </c>
      <c r="C9" s="16">
        <v>60</v>
      </c>
      <c r="D9" s="17">
        <f t="shared" si="1"/>
        <v>1.9036681750854938</v>
      </c>
      <c r="E9" s="18">
        <f t="shared" si="2"/>
        <v>1.9999999999999996</v>
      </c>
      <c r="I9" s="7">
        <v>50</v>
      </c>
      <c r="J9" s="8">
        <f t="shared" si="0"/>
        <v>1.5557238268604123</v>
      </c>
    </row>
    <row r="10" spans="2:10" ht="12.75">
      <c r="B10" s="2">
        <v>600</v>
      </c>
      <c r="C10" s="4">
        <v>30</v>
      </c>
      <c r="D10" s="3">
        <f t="shared" si="1"/>
        <v>4.719838450625192</v>
      </c>
      <c r="E10" s="5">
        <f t="shared" si="2"/>
        <v>1.1547005383792515</v>
      </c>
      <c r="I10" s="7">
        <v>60</v>
      </c>
      <c r="J10" s="8">
        <f t="shared" si="0"/>
        <v>1.9999999999999996</v>
      </c>
    </row>
    <row r="11" spans="2:10" ht="12.75">
      <c r="B11" s="2">
        <v>600</v>
      </c>
      <c r="C11" s="4">
        <v>45</v>
      </c>
      <c r="D11" s="3">
        <f t="shared" si="1"/>
        <v>2.725000000000001</v>
      </c>
      <c r="E11" s="5">
        <f t="shared" si="2"/>
        <v>1.414213562373095</v>
      </c>
      <c r="I11" s="7">
        <v>70</v>
      </c>
      <c r="J11" s="8">
        <f t="shared" si="0"/>
        <v>2.9238044001630863</v>
      </c>
    </row>
    <row r="12" spans="2:10" ht="13.5" thickBot="1">
      <c r="B12" s="19">
        <v>600</v>
      </c>
      <c r="C12" s="20">
        <v>60</v>
      </c>
      <c r="D12" s="21">
        <f t="shared" si="1"/>
        <v>1.5732794835417307</v>
      </c>
      <c r="E12" s="22">
        <f t="shared" si="2"/>
        <v>1.9999999999999996</v>
      </c>
      <c r="I12" s="9">
        <v>80</v>
      </c>
      <c r="J12" s="10">
        <f t="shared" si="0"/>
        <v>5.758770483143631</v>
      </c>
    </row>
    <row r="13" spans="2:5" ht="12.75">
      <c r="B13" s="2">
        <v>550</v>
      </c>
      <c r="C13" s="4">
        <v>30</v>
      </c>
      <c r="D13" s="3">
        <f t="shared" si="1"/>
        <v>3.965975364761445</v>
      </c>
      <c r="E13" s="5">
        <f t="shared" si="2"/>
        <v>1.1547005383792515</v>
      </c>
    </row>
    <row r="14" spans="2:5" ht="12.75">
      <c r="B14" s="2">
        <v>550</v>
      </c>
      <c r="C14" s="4">
        <v>45</v>
      </c>
      <c r="D14" s="3">
        <f t="shared" si="1"/>
        <v>2.2897569444444446</v>
      </c>
      <c r="E14" s="5">
        <f t="shared" si="2"/>
        <v>1.414213562373095</v>
      </c>
    </row>
    <row r="15" spans="2:5" ht="12.75">
      <c r="B15" s="15">
        <v>550</v>
      </c>
      <c r="C15" s="16">
        <v>60</v>
      </c>
      <c r="D15" s="17">
        <f t="shared" si="1"/>
        <v>1.3219917882538152</v>
      </c>
      <c r="E15" s="18">
        <f t="shared" si="2"/>
        <v>1.9999999999999996</v>
      </c>
    </row>
    <row r="16" spans="2:5" ht="12.75">
      <c r="B16" s="2">
        <v>500</v>
      </c>
      <c r="C16" s="4">
        <v>30</v>
      </c>
      <c r="D16" s="3">
        <f aca="true" t="shared" si="3" ref="D16:D21">((B16/36)^2)/TAN(C16*PI()/180)*0.00981</f>
        <v>3.277665590711938</v>
      </c>
      <c r="E16" s="5">
        <f aca="true" t="shared" si="4" ref="E16:E21">1/COS(C16*PI()/180)</f>
        <v>1.1547005383792515</v>
      </c>
    </row>
    <row r="17" spans="2:5" ht="12.75">
      <c r="B17" s="2">
        <v>500</v>
      </c>
      <c r="C17" s="4">
        <v>45</v>
      </c>
      <c r="D17" s="3">
        <f t="shared" si="3"/>
        <v>1.8923611111111114</v>
      </c>
      <c r="E17" s="5">
        <f t="shared" si="4"/>
        <v>1.414213562373095</v>
      </c>
    </row>
    <row r="18" spans="2:5" ht="12.75">
      <c r="B18" s="15">
        <v>500</v>
      </c>
      <c r="C18" s="16">
        <v>60</v>
      </c>
      <c r="D18" s="17">
        <f t="shared" si="3"/>
        <v>1.0925551969039795</v>
      </c>
      <c r="E18" s="18">
        <f t="shared" si="4"/>
        <v>1.9999999999999996</v>
      </c>
    </row>
    <row r="19" spans="2:5" ht="12.75">
      <c r="B19" s="2">
        <v>300</v>
      </c>
      <c r="C19" s="4">
        <v>30</v>
      </c>
      <c r="D19" s="3">
        <f t="shared" si="3"/>
        <v>1.179959612656298</v>
      </c>
      <c r="E19" s="5">
        <f t="shared" si="4"/>
        <v>1.1547005383792515</v>
      </c>
    </row>
    <row r="20" spans="2:5" ht="12.75">
      <c r="B20" s="2">
        <v>300</v>
      </c>
      <c r="C20" s="4">
        <v>45</v>
      </c>
      <c r="D20" s="3">
        <f t="shared" si="3"/>
        <v>0.6812500000000002</v>
      </c>
      <c r="E20" s="5">
        <f t="shared" si="4"/>
        <v>1.414213562373095</v>
      </c>
    </row>
    <row r="21" spans="2:5" ht="12.75">
      <c r="B21" s="15">
        <v>300</v>
      </c>
      <c r="C21" s="16">
        <v>60</v>
      </c>
      <c r="D21" s="17">
        <f t="shared" si="3"/>
        <v>0.3933198708854327</v>
      </c>
      <c r="E21" s="18">
        <f t="shared" si="4"/>
        <v>1.9999999999999996</v>
      </c>
    </row>
    <row r="22" spans="2:5" ht="12.75">
      <c r="B22" s="2">
        <v>400</v>
      </c>
      <c r="C22" s="4">
        <v>30</v>
      </c>
      <c r="D22" s="3">
        <f aca="true" t="shared" si="5" ref="D22:D27">((B22/36)^2)/TAN(C22*PI()/180)*0.00981</f>
        <v>2.09770597805564</v>
      </c>
      <c r="E22" s="5">
        <f aca="true" t="shared" si="6" ref="E22:E27">1/COS(C22*PI()/180)</f>
        <v>1.1547005383792515</v>
      </c>
    </row>
    <row r="23" spans="2:5" ht="12.75">
      <c r="B23" s="2">
        <v>400</v>
      </c>
      <c r="C23" s="4">
        <v>45</v>
      </c>
      <c r="D23" s="3">
        <f t="shared" si="5"/>
        <v>1.211111111111111</v>
      </c>
      <c r="E23" s="5">
        <f t="shared" si="6"/>
        <v>1.414213562373095</v>
      </c>
    </row>
    <row r="24" spans="2:5" ht="12.75">
      <c r="B24" s="15">
        <v>400</v>
      </c>
      <c r="C24" s="16">
        <v>60</v>
      </c>
      <c r="D24" s="17">
        <f t="shared" si="5"/>
        <v>0.6992353260185469</v>
      </c>
      <c r="E24" s="18">
        <f t="shared" si="6"/>
        <v>1.9999999999999996</v>
      </c>
    </row>
    <row r="25" spans="2:5" ht="12.75">
      <c r="B25" s="2">
        <v>450</v>
      </c>
      <c r="C25" s="4">
        <v>30</v>
      </c>
      <c r="D25" s="3">
        <f t="shared" si="5"/>
        <v>2.6549091284766697</v>
      </c>
      <c r="E25" s="5">
        <f t="shared" si="6"/>
        <v>1.1547005383792515</v>
      </c>
    </row>
    <row r="26" spans="2:5" ht="12.75">
      <c r="B26" s="19">
        <v>450</v>
      </c>
      <c r="C26" s="20">
        <v>45</v>
      </c>
      <c r="D26" s="21">
        <f t="shared" si="5"/>
        <v>1.5328125000000001</v>
      </c>
      <c r="E26" s="22">
        <f t="shared" si="6"/>
        <v>1.414213562373095</v>
      </c>
    </row>
    <row r="27" spans="2:5" ht="12.75">
      <c r="B27" s="2">
        <v>450</v>
      </c>
      <c r="C27" s="4">
        <v>60</v>
      </c>
      <c r="D27" s="3">
        <f t="shared" si="5"/>
        <v>0.8849697094922234</v>
      </c>
      <c r="E27" s="5">
        <f t="shared" si="6"/>
        <v>1.9999999999999996</v>
      </c>
    </row>
    <row r="28" spans="2:5" ht="12.75">
      <c r="B28" s="19">
        <v>350</v>
      </c>
      <c r="C28" s="20">
        <v>30</v>
      </c>
      <c r="D28" s="21">
        <f>((B28/36)^2)/TAN(C28*PI()/180)*0.00981</f>
        <v>1.6060561394488493</v>
      </c>
      <c r="E28" s="22">
        <f>1/COS(C28*PI()/180)</f>
        <v>1.1547005383792515</v>
      </c>
    </row>
    <row r="29" spans="2:5" ht="12.75">
      <c r="B29" s="23">
        <v>350</v>
      </c>
      <c r="C29" s="24">
        <v>45</v>
      </c>
      <c r="D29" s="25">
        <f>((B29/36)^2)/TAN(C29*PI()/180)*0.00981</f>
        <v>0.9272569444444444</v>
      </c>
      <c r="E29" s="26">
        <f>1/COS(C29*PI()/180)</f>
        <v>1.414213562373095</v>
      </c>
    </row>
    <row r="30" spans="2:5" ht="12.75">
      <c r="B30" s="2">
        <v>450</v>
      </c>
      <c r="C30" s="4">
        <v>60</v>
      </c>
      <c r="D30" s="3">
        <f>((B30/36)^2)/TAN(C30*PI()/180)*0.00981</f>
        <v>0.8849697094922234</v>
      </c>
      <c r="E30" s="5">
        <f>1/COS(C30*PI()/180)</f>
        <v>1.9999999999999996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7" sqref="J17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1" sqref="I2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4" sqref="E24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705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remi.lassauvetat</dc:creator>
  <cp:keywords/>
  <dc:description/>
  <cp:lastModifiedBy>Maraudeur</cp:lastModifiedBy>
  <cp:lastPrinted>2006-09-13T11:43:15Z</cp:lastPrinted>
  <dcterms:created xsi:type="dcterms:W3CDTF">2006-09-05T07:56:15Z</dcterms:created>
  <dcterms:modified xsi:type="dcterms:W3CDTF">2007-01-17T22:18:18Z</dcterms:modified>
  <cp:category/>
  <cp:version/>
  <cp:contentType/>
  <cp:contentStatus/>
</cp:coreProperties>
</file>